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6" activeTab="7"/>
  </bookViews>
  <sheets>
    <sheet name="1.收支总表" sheetId="1" r:id="rId1"/>
    <sheet name="2.收入总表" sheetId="2" r:id="rId2"/>
    <sheet name="3.支出总表" sheetId="3" r:id="rId3"/>
    <sheet name="4.财政拨款收支总表" sheetId="4" r:id="rId4"/>
    <sheet name="5.一般公共预算支出表" sheetId="5" r:id="rId5"/>
    <sheet name="6.一般公共预算基本支出表" sheetId="6" r:id="rId6"/>
    <sheet name="7.一般公共预算三公经费支出表" sheetId="7" r:id="rId7"/>
    <sheet name="8.政府性基金预算支出表" sheetId="8" r:id="rId8"/>
    <sheet name="9.项目支出表" sheetId="9" r:id="rId9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<sst xmlns="http://schemas.openxmlformats.org/spreadsheetml/2006/main" count="331" uniqueCount="230">
  <si>
    <t>附表4-1</t>
  </si>
  <si>
    <t>收支总表</t>
  </si>
  <si>
    <t xml:space="preserve">填报单位：[011001]中共湖北省委老干局本级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</si>
  <si>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</si>
  <si>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</si>
  <si>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</si>
  <si>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</si>
  <si>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</si>
  <si>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</si>
  <si>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</si>
  <si>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</si>
  <si>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</si>
  <si>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</si>
  <si>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</si>
  <si>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</si>
  <si>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</si>
  <si>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</si>
  <si>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</si>
  <si>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</si>
  <si>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</si>
  <si>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</si>
  <si>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</si>
  <si>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</si>
  <si>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</si>
  <si>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</si>
  <si>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</si>
  <si>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</si>
  <si>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</si>
  <si>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</si>
  <si>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</si>
  <si>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</si>
  <si>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</si>
  <si>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</si>
  <si>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</si>
  <si>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</si>
  <si>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</si>
  <si>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</si>
  <si>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</si>
  <si>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</si>
  <si>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</si>
  <si>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</si>
  <si>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</si>
  <si>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</si>
  <si>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</si>
  <si>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</si>
  <si>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</si>
  <si>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</si>
  <si>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</si>
  <si>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</si>
  <si>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</si>
  <si>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</si>
  <si>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</si>
  <si>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</si>
  <si>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</si>
  <si>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</si>
  <si>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</si>
  <si>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</si>
  <si>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</si>
  <si>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</si>
  <si>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</si>
  <si>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</si>
  <si>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</si>
  <si>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</si>
  <si>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</si>
  <si>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</si>
  <si>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</si>
  <si>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</si>
  <si>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</si>
  <si>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</si>
  <si>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</si>
  <si>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</si>
  <si>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</si>
  <si>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</si>
  <si>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011</t>
  </si>
  <si>
    <t>中共湖北省委老干部局</t>
  </si>
  <si>
    <t>　011001</t>
  </si>
  <si>
    <t>　中共湖北省委老干局本级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</si>
  <si>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</si>
  <si>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</si>
  <si>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</si>
  <si>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</si>
  <si>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</si>
  <si>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</si>
  <si>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</si>
  <si>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</si>
  <si>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</si>
  <si>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</si>
  <si>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</si>
  <si>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20136</t>
  </si>
  <si>
    <t>　其他共产党事务支出</t>
  </si>
  <si>
    <t>　　2013699</t>
  </si>
  <si>
    <t>　　其他共产党事务支出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</si>
  <si>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</si>
  <si>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</si>
  <si>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</si>
  <si>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</si>
  <si>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</si>
  <si>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</si>
  <si>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2080503</t>
  </si>
  <si>
    <t>　　离退休人员管理机构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</si>
  <si>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</si>
  <si>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</si>
  <si>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</si>
  <si>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</si>
  <si>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</si>
  <si>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</si>
  <si>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</si>
  <si>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</si>
  <si>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</si>
  <si>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</si>
  <si>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</si>
  <si>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</si>
  <si>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</si>
  <si>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</si>
  <si>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</si>
  <si>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</si>
  <si>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附表4-4</t>
  </si>
  <si>
    <t>财政拨款收支总表</t>
  </si>
  <si>
    <t xml:space="preserve">填报单位:[011001]中共湖北省委老干局本级 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</si>
  <si>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</si>
  <si>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</si>
  <si>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</si>
  <si>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</si>
  <si>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</si>
  <si>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</si>
  <si>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</si>
  <si>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</si>
  <si>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</si>
  <si>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</si>
  <si>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</si>
  <si>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</si>
  <si>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</si>
  <si>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</si>
  <si>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</si>
  <si>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</si>
  <si>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</si>
  <si>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</si>
  <si>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</si>
  <si>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</si>
  <si>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</si>
  <si>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</si>
  <si>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</si>
  <si>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</si>
  <si>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</si>
  <si>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</si>
  <si>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</si>
  <si>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</si>
  <si>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</si>
  <si>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</si>
  <si>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</si>
  <si>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</si>
  <si>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</si>
  <si>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</si>
  <si>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</si>
  <si>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</si>
  <si>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</si>
  <si>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</si>
  <si>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</si>
  <si>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</si>
  <si>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</si>
  <si>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</si>
  <si>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</si>
  <si>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</si>
  <si>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</si>
  <si>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</si>
  <si>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</si>
  <si>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</si>
  <si>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</si>
  <si>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</si>
  <si>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</si>
  <si>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</si>
  <si>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</si>
  <si>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</si>
  <si>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</si>
  <si>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</si>
  <si>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</si>
  <si>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</si>
  <si>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</si>
  <si>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</si>
  <si>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</si>
  <si>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</si>
  <si>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</si>
  <si>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</si>
  <si>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</si>
  <si>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</si>
  <si>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30211</t>
  </si>
  <si>
    <t>　差旅费</t>
  </si>
  <si>
    <t>　30212</t>
  </si>
  <si>
    <t>　因公出国（境）费用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</si>
  <si>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</si>
  <si>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</si>
  <si>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</si>
  <si>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</si>
  <si>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</si>
  <si>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</si>
  <si>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</si>
  <si>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</si>
  <si>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</si>
  <si>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</si>
  <si>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</si>
  <si>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</si>
  <si>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</si>
  <si>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</si>
  <si>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</si>
  <si>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</si>
  <si>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</si>
  <si>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</si>
  <si>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</si>
  <si>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</si>
  <si>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</si>
  <si>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</si>
  <si>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</si>
  <si>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</si>
  <si>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</si>
  <si>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</si>
  <si>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</si>
  <si>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</si>
  <si>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</si>
  <si>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</si>
  <si>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备注：本单位无政府性基金支出。</t>
  </si>
  <si>
    <t>附表4-9</t>
  </si>
  <si>
    <t>项目支出表</t>
  </si>
  <si>
    <t>项目分类</t>
  </si>
  <si>
    <t>项目名称</t>
  </si>
  <si>
    <t>本年拨款</t>
  </si>
  <si>
    <t>财政拨款结转结余</t>
  </si>
  <si>
    <t>中共湖北省委老干局本级</t>
  </si>
  <si>
    <t>本级支出项目</t>
  </si>
  <si>
    <t>　省委老干部局工作经费</t>
  </si>
  <si>
    <t>　其他项目支出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</si>
</sst>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Alignment="1" applyProtection="1">
      <alignment horizontal="left"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left" vertical="center" wrapText="1"/>
      <protection/>
    </xf>
    <xf numFmtId="4" fontId="8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Zeros="0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46" t="s">
        <v>0</v>
      </c>
      <c r="B1" s="4"/>
      <c r="C1" s="30"/>
      <c r="D1" s="30"/>
    </row>
    <row r="2" spans="1:4" ht="22.5" customHeight="1">
      <c r="A2" s="3" t="s">
        <v>1</v>
      </c>
      <c r="B2" s="31"/>
      <c r="C2" s="31"/>
      <c r="D2" s="31"/>
    </row>
    <row r="3" spans="1:4" ht="22.5" customHeight="1">
      <c r="A3" s="4" t="s">
        <v>2</v>
      </c>
      <c r="B3" s="5"/>
      <c r="C3" s="47"/>
      <c r="D3" s="13" t="s">
        <v>3</v>
      </c>
    </row>
    <row r="4" spans="1:4" ht="22.5" customHeight="1">
      <c r="A4" s="6" t="s">
        <v>4</v>
      </c>
      <c r="B4" s="35"/>
      <c r="C4" s="6" t="s">
        <v>5</v>
      </c>
      <c r="D4" s="35"/>
    </row>
    <row r="5" spans="1:4" ht="22.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ht="22.5" customHeight="1">
      <c r="A6" s="33" t="s">
        <v>8</v>
      </c>
      <c r="B6" s="11">
        <f>B7+B8+B9+B10+B11+B12</f>
        <v>3103.82</v>
      </c>
      <c r="C6" s="33" t="s">
        <v>9</v>
      </c>
      <c r="D6" s="11">
        <v>1295</v>
      </c>
    </row>
    <row r="7" spans="1:4" ht="22.5" customHeight="1">
      <c r="A7" s="33" t="s">
        <v>10</v>
      </c>
      <c r="B7" s="11">
        <v>3103.82</v>
      </c>
      <c r="C7" s="33" t="s">
        <v>11</v>
      </c>
      <c r="D7" s="11"/>
    </row>
    <row r="8" spans="1:4" ht="22.5" customHeight="1">
      <c r="A8" s="33" t="s">
        <v>12</v>
      </c>
      <c r="B8" s="11"/>
      <c r="C8" s="33" t="s">
        <v>13</v>
      </c>
      <c r="D8" s="11"/>
    </row>
    <row r="9" spans="1:4" ht="22.5" customHeight="1">
      <c r="A9" s="33" t="s">
        <v>14</v>
      </c>
      <c r="B9" s="11"/>
      <c r="C9" s="33" t="s">
        <v>15</v>
      </c>
      <c r="D9" s="11"/>
    </row>
    <row r="10" spans="1:4" ht="22.5" customHeight="1">
      <c r="A10" s="33" t="s">
        <v>16</v>
      </c>
      <c r="B10" s="11"/>
      <c r="C10" s="33" t="s">
        <v>17</v>
      </c>
      <c r="D10" s="11"/>
    </row>
    <row r="11" spans="1:4" ht="22.5" customHeight="1">
      <c r="A11" s="33" t="s">
        <v>18</v>
      </c>
      <c r="B11" s="11"/>
      <c r="C11" s="33" t="s">
        <v>19</v>
      </c>
      <c r="D11" s="11">
        <v>1660.6</v>
      </c>
    </row>
    <row r="12" spans="1:4" ht="22.5" customHeight="1">
      <c r="A12" s="33" t="s">
        <v>20</v>
      </c>
      <c r="B12" s="11"/>
      <c r="C12" s="33" t="s">
        <v>21</v>
      </c>
      <c r="D12" s="11">
        <v>48.22</v>
      </c>
    </row>
    <row r="13" spans="1:4" ht="22.5" customHeight="1">
      <c r="A13" s="33" t="s">
        <v>22</v>
      </c>
      <c r="B13" s="11"/>
      <c r="C13" s="33" t="s">
        <v>23</v>
      </c>
      <c r="D13" s="11"/>
    </row>
    <row r="14" spans="1:4" ht="22.5" customHeight="1">
      <c r="A14" s="33" t="s">
        <v>24</v>
      </c>
      <c r="B14" s="11"/>
      <c r="C14" s="33" t="s">
        <v>25</v>
      </c>
      <c r="D14" s="11"/>
    </row>
    <row r="15" spans="1:4" ht="22.5" customHeight="1">
      <c r="A15" s="33" t="s">
        <v>26</v>
      </c>
      <c r="B15" s="11"/>
      <c r="C15" s="33" t="s">
        <v>27</v>
      </c>
      <c r="D15" s="11"/>
    </row>
    <row r="16" spans="1:4" ht="22.5" customHeight="1">
      <c r="A16" s="33" t="s">
        <v>28</v>
      </c>
      <c r="B16" s="11"/>
      <c r="C16" s="33" t="s">
        <v>29</v>
      </c>
      <c r="D16" s="11"/>
    </row>
    <row r="17" spans="1:4" ht="22.5" customHeight="1">
      <c r="A17" s="33" t="s">
        <v>30</v>
      </c>
      <c r="B17" s="11"/>
      <c r="C17" s="33" t="s">
        <v>31</v>
      </c>
      <c r="D17" s="11"/>
    </row>
    <row r="18" spans="1:4" ht="22.5" customHeight="1">
      <c r="A18" s="33" t="s">
        <v>32</v>
      </c>
      <c r="B18" s="11"/>
      <c r="C18" s="33" t="s">
        <v>33</v>
      </c>
      <c r="D18" s="11"/>
    </row>
    <row r="19" spans="1:4" ht="22.5" customHeight="1">
      <c r="A19" s="33" t="s">
        <v>34</v>
      </c>
      <c r="B19" s="11"/>
      <c r="C19" s="33" t="s">
        <v>35</v>
      </c>
      <c r="D19" s="11"/>
    </row>
    <row r="20" spans="1:4" ht="22.5" customHeight="1">
      <c r="A20" s="33" t="s">
        <v>36</v>
      </c>
      <c r="B20" s="11"/>
      <c r="C20" s="33" t="s">
        <v>37</v>
      </c>
      <c r="D20" s="11"/>
    </row>
    <row r="21" spans="1:4" ht="22.5" customHeight="1">
      <c r="A21" s="33" t="s">
        <v>38</v>
      </c>
      <c r="B21" s="11"/>
      <c r="C21" s="33" t="s">
        <v>39</v>
      </c>
      <c r="D21" s="11"/>
    </row>
    <row r="22" spans="1:4" ht="22.5" customHeight="1">
      <c r="A22" s="33" t="s">
        <v>40</v>
      </c>
      <c r="B22" s="11">
        <v>1.5</v>
      </c>
      <c r="C22" s="33" t="s">
        <v>41</v>
      </c>
      <c r="D22" s="11">
        <v>120</v>
      </c>
    </row>
    <row r="23" spans="1:4" ht="22.5" customHeight="1">
      <c r="A23" s="33"/>
      <c r="B23" s="34"/>
      <c r="C23" s="33" t="s">
        <v>42</v>
      </c>
      <c r="D23" s="11"/>
    </row>
    <row r="24" spans="1:4" ht="22.5" customHeight="1">
      <c r="A24" s="33"/>
      <c r="B24" s="34"/>
      <c r="C24" s="33" t="s">
        <v>43</v>
      </c>
      <c r="D24" s="11"/>
    </row>
    <row r="25" spans="1:4" ht="22.5" customHeight="1">
      <c r="A25" s="33"/>
      <c r="B25" s="34"/>
      <c r="C25" s="33" t="s">
        <v>44</v>
      </c>
      <c r="D25" s="11"/>
    </row>
    <row r="26" spans="1:4" ht="22.5" customHeight="1">
      <c r="A26" s="33"/>
      <c r="B26" s="34"/>
      <c r="C26" s="33" t="s">
        <v>45</v>
      </c>
      <c r="D26" s="11"/>
    </row>
    <row r="27" spans="1:4" ht="22.5" customHeight="1">
      <c r="A27" s="33"/>
      <c r="B27" s="34"/>
      <c r="C27" s="33" t="s">
        <v>46</v>
      </c>
      <c r="D27" s="11"/>
    </row>
    <row r="28" spans="1:4" ht="22.5" customHeight="1">
      <c r="A28" s="33"/>
      <c r="B28" s="34"/>
      <c r="C28" s="33" t="s">
        <v>47</v>
      </c>
      <c r="D28" s="11"/>
    </row>
    <row r="29" spans="1:4" ht="22.5" customHeight="1">
      <c r="A29" s="33"/>
      <c r="B29" s="34"/>
      <c r="C29" s="33" t="s">
        <v>48</v>
      </c>
      <c r="D29" s="11"/>
    </row>
    <row r="30" spans="1:4" ht="22.5" customHeight="1">
      <c r="A30" s="33"/>
      <c r="B30" s="34"/>
      <c r="C30" s="33"/>
      <c r="D30" s="34"/>
    </row>
    <row r="31" spans="1:4" ht="22.5" customHeight="1">
      <c r="A31" s="33" t="s">
        <v>49</v>
      </c>
      <c r="B31" s="48">
        <f>B6+B13+B16+B17+B18+B19+B20+B21+B22</f>
        <v>3105.32</v>
      </c>
      <c r="C31" s="33" t="s">
        <v>50</v>
      </c>
      <c r="D31" s="11">
        <f>D7+D8+D9+D10+D11+D12+D13+D14+D15+D16+D17+D18+D19+D20+D21+D22+D23+D24+D25+D26+D27+D28+D29+D6</f>
        <v>3123.8199999999997</v>
      </c>
    </row>
    <row r="32" spans="1:4" ht="22.5" customHeight="1">
      <c r="A32" s="33" t="s">
        <v>51</v>
      </c>
      <c r="B32" s="11">
        <v>18.5</v>
      </c>
      <c r="C32" s="33" t="s">
        <v>52</v>
      </c>
      <c r="D32" s="11">
        <f>B33-D31</f>
        <v>0</v>
      </c>
    </row>
    <row r="33" spans="1:4" ht="22.5" customHeight="1">
      <c r="A33" s="33" t="s">
        <v>53</v>
      </c>
      <c r="B33" s="11">
        <f>B31+B32</f>
        <v>3123.82</v>
      </c>
      <c r="C33" s="33" t="s">
        <v>54</v>
      </c>
      <c r="D33" s="11">
        <f>B33</f>
        <v>3123.82</v>
      </c>
    </row>
    <row r="34" spans="1:4" ht="12.75" customHeight="1">
      <c r="A34" s="30"/>
      <c r="B34" s="30"/>
      <c r="C34" s="30"/>
      <c r="D34" s="30"/>
    </row>
    <row r="35" spans="1:4" ht="21" customHeight="1">
      <c r="A35" s="32" t="s">
        <v>55</v>
      </c>
      <c r="B35" s="32"/>
      <c r="C35" s="32"/>
      <c r="D35" s="32"/>
    </row>
  </sheetData>
  <sheetProtection/>
  <mergeCells count="4">
    <mergeCell ref="A2:D2"/>
    <mergeCell ref="A4:B4"/>
    <mergeCell ref="C4:D4"/>
    <mergeCell ref="A35:D3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10.8515625" style="0" customWidth="1"/>
    <col min="2" max="2" width="20.421875" style="0" customWidth="1"/>
    <col min="3" max="6" width="11.00390625" style="0" customWidth="1"/>
    <col min="7" max="7" width="9.140625" style="0" hidden="1" customWidth="1"/>
    <col min="8" max="9" width="11.00390625" style="0" customWidth="1"/>
    <col min="10" max="10" width="8.8515625" style="0" customWidth="1"/>
    <col min="11" max="11" width="6.8515625" style="0" customWidth="1"/>
    <col min="12" max="12" width="6.421875" style="0" customWidth="1"/>
    <col min="13" max="14" width="11.00390625" style="0" customWidth="1"/>
    <col min="15" max="15" width="8.57421875" style="0" customWidth="1"/>
    <col min="16" max="16" width="11.00390625" style="0" customWidth="1"/>
    <col min="17" max="17" width="9.140625" style="0" hidden="1" customWidth="1"/>
    <col min="18" max="18" width="11.00390625" style="0" customWidth="1"/>
    <col min="19" max="19" width="9.28125" style="0" customWidth="1"/>
    <col min="20" max="20" width="8.00390625" style="0" customWidth="1"/>
  </cols>
  <sheetData>
    <row r="1" spans="1:19" ht="21" customHeight="1">
      <c r="A1" s="1" t="s">
        <v>56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38.2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" customHeight="1">
      <c r="A3" s="4" t="s">
        <v>2</v>
      </c>
      <c r="B3" s="5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R3" s="40"/>
      <c r="S3" s="13" t="s">
        <v>3</v>
      </c>
    </row>
    <row r="4" spans="1:19" ht="21" customHeight="1">
      <c r="A4" s="7" t="s">
        <v>58</v>
      </c>
      <c r="B4" s="6" t="s">
        <v>59</v>
      </c>
      <c r="C4" s="6" t="s">
        <v>60</v>
      </c>
      <c r="D4" s="6" t="s">
        <v>61</v>
      </c>
      <c r="E4" s="41"/>
      <c r="F4" s="41"/>
      <c r="G4" s="41"/>
      <c r="H4" s="41"/>
      <c r="I4" s="41"/>
      <c r="J4" s="41"/>
      <c r="K4" s="41"/>
      <c r="L4" s="41"/>
      <c r="M4" s="41"/>
      <c r="N4" s="6" t="s">
        <v>51</v>
      </c>
      <c r="O4" s="41"/>
      <c r="P4" s="41"/>
      <c r="Q4" s="41"/>
      <c r="R4" s="41"/>
      <c r="S4" s="41"/>
    </row>
    <row r="5" spans="1:19" ht="43.5" customHeight="1">
      <c r="A5" s="7"/>
      <c r="B5" s="6"/>
      <c r="C5" s="6"/>
      <c r="D5" s="6" t="s">
        <v>62</v>
      </c>
      <c r="E5" s="7" t="s">
        <v>63</v>
      </c>
      <c r="F5" s="7" t="s">
        <v>64</v>
      </c>
      <c r="G5" s="7" t="s">
        <v>65</v>
      </c>
      <c r="H5" s="7" t="s">
        <v>66</v>
      </c>
      <c r="I5" s="7" t="s">
        <v>67</v>
      </c>
      <c r="J5" s="7" t="s">
        <v>68</v>
      </c>
      <c r="K5" s="7" t="s">
        <v>69</v>
      </c>
      <c r="L5" s="7" t="s">
        <v>70</v>
      </c>
      <c r="M5" s="7" t="s">
        <v>71</v>
      </c>
      <c r="N5" s="7" t="s">
        <v>62</v>
      </c>
      <c r="O5" s="7" t="s">
        <v>63</v>
      </c>
      <c r="P5" s="7" t="s">
        <v>64</v>
      </c>
      <c r="Q5" s="7" t="s">
        <v>65</v>
      </c>
      <c r="R5" s="7" t="s">
        <v>66</v>
      </c>
      <c r="S5" s="7" t="s">
        <v>72</v>
      </c>
    </row>
    <row r="6" spans="1:19" ht="27.75" customHeight="1">
      <c r="A6" s="8"/>
      <c r="B6" s="8" t="s">
        <v>60</v>
      </c>
      <c r="C6" s="42">
        <f aca="true" t="shared" si="0" ref="C6:C8">D6+N6</f>
        <v>3123.82</v>
      </c>
      <c r="D6" s="42">
        <f aca="true" t="shared" si="1" ref="D6:D8">E6+F6+G6+H6+I6+J6+K6+L6+M6</f>
        <v>3105.32</v>
      </c>
      <c r="E6" s="43">
        <v>3103.82</v>
      </c>
      <c r="F6" s="43"/>
      <c r="G6" s="43"/>
      <c r="H6" s="43"/>
      <c r="I6" s="43"/>
      <c r="J6" s="43"/>
      <c r="K6" s="43"/>
      <c r="L6" s="43"/>
      <c r="M6" s="43">
        <v>1.5</v>
      </c>
      <c r="N6" s="43">
        <f aca="true" t="shared" si="2" ref="N6:N8">O6+P6+Q6+R6+S6</f>
        <v>18.5</v>
      </c>
      <c r="O6" s="43"/>
      <c r="P6" s="43"/>
      <c r="Q6" s="43"/>
      <c r="R6" s="43"/>
      <c r="S6" s="43">
        <v>18.5</v>
      </c>
    </row>
    <row r="7" spans="1:19" ht="27.75" customHeight="1">
      <c r="A7" s="8" t="s">
        <v>73</v>
      </c>
      <c r="B7" s="8" t="s">
        <v>74</v>
      </c>
      <c r="C7" s="42">
        <f t="shared" si="0"/>
        <v>3123.82</v>
      </c>
      <c r="D7" s="42">
        <f t="shared" si="1"/>
        <v>3105.32</v>
      </c>
      <c r="E7" s="43">
        <v>3103.82</v>
      </c>
      <c r="F7" s="43"/>
      <c r="G7" s="43"/>
      <c r="H7" s="43"/>
      <c r="I7" s="43"/>
      <c r="J7" s="43"/>
      <c r="K7" s="43"/>
      <c r="L7" s="43"/>
      <c r="M7" s="43">
        <v>1.5</v>
      </c>
      <c r="N7" s="43">
        <f t="shared" si="2"/>
        <v>18.5</v>
      </c>
      <c r="O7" s="43"/>
      <c r="P7" s="43"/>
      <c r="Q7" s="43"/>
      <c r="R7" s="43"/>
      <c r="S7" s="43">
        <v>18.5</v>
      </c>
    </row>
    <row r="8" spans="1:19" ht="27.75" customHeight="1">
      <c r="A8" s="10" t="s">
        <v>75</v>
      </c>
      <c r="B8" s="10" t="s">
        <v>76</v>
      </c>
      <c r="C8" s="44">
        <f t="shared" si="0"/>
        <v>3123.82</v>
      </c>
      <c r="D8" s="44">
        <f t="shared" si="1"/>
        <v>3105.32</v>
      </c>
      <c r="E8" s="45">
        <v>3103.82</v>
      </c>
      <c r="F8" s="45"/>
      <c r="G8" s="45"/>
      <c r="H8" s="45"/>
      <c r="I8" s="45"/>
      <c r="J8" s="45"/>
      <c r="K8" s="45"/>
      <c r="L8" s="45"/>
      <c r="M8" s="45">
        <v>1.5</v>
      </c>
      <c r="N8" s="45">
        <f t="shared" si="2"/>
        <v>18.5</v>
      </c>
      <c r="O8" s="45"/>
      <c r="P8" s="45"/>
      <c r="Q8" s="45"/>
      <c r="R8" s="45"/>
      <c r="S8" s="45">
        <v>18.5</v>
      </c>
    </row>
    <row r="9" spans="1:19" ht="21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9" ht="21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1:19" ht="21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ht="21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spans="1:19" ht="21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21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</sheetData>
  <sheetProtection/>
  <mergeCells count="6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14.28125" style="0" customWidth="1"/>
    <col min="2" max="2" width="30.00390625" style="0" customWidth="1"/>
    <col min="3" max="3" width="21.421875" style="0" customWidth="1"/>
    <col min="4" max="5" width="15.7109375" style="0" customWidth="1"/>
    <col min="6" max="8" width="17.8515625" style="0" customWidth="1"/>
    <col min="9" max="9" width="8.00390625" style="0" customWidth="1"/>
  </cols>
  <sheetData>
    <row r="1" ht="21" customHeight="1">
      <c r="A1" s="1" t="s">
        <v>77</v>
      </c>
    </row>
    <row r="2" spans="1:8" ht="33.75" customHeight="1">
      <c r="A2" s="3" t="s">
        <v>78</v>
      </c>
      <c r="B2" s="3"/>
      <c r="C2" s="3"/>
      <c r="D2" s="3"/>
      <c r="E2" s="3"/>
      <c r="F2" s="3"/>
      <c r="G2" s="3"/>
      <c r="H2" s="3"/>
    </row>
    <row r="3" spans="1:8" ht="21" customHeight="1">
      <c r="A3" s="4" t="s">
        <v>2</v>
      </c>
      <c r="B3" s="5"/>
      <c r="H3" s="13" t="s">
        <v>3</v>
      </c>
    </row>
    <row r="4" spans="1:8" ht="21" customHeight="1">
      <c r="A4" s="6" t="s">
        <v>79</v>
      </c>
      <c r="B4" s="6" t="s">
        <v>80</v>
      </c>
      <c r="C4" s="6" t="s">
        <v>60</v>
      </c>
      <c r="D4" s="6" t="s">
        <v>81</v>
      </c>
      <c r="E4" s="6" t="s">
        <v>82</v>
      </c>
      <c r="F4" s="6" t="s">
        <v>83</v>
      </c>
      <c r="G4" s="6" t="s">
        <v>84</v>
      </c>
      <c r="H4" s="6" t="s">
        <v>85</v>
      </c>
    </row>
    <row r="5" spans="1:8" ht="28.5" customHeight="1">
      <c r="A5" s="16"/>
      <c r="B5" s="16" t="s">
        <v>60</v>
      </c>
      <c r="C5" s="9">
        <v>3123.82</v>
      </c>
      <c r="D5" s="9">
        <v>1828.82</v>
      </c>
      <c r="E5" s="9">
        <v>1295</v>
      </c>
      <c r="F5" s="37"/>
      <c r="G5" s="38"/>
      <c r="H5" s="38"/>
    </row>
    <row r="6" spans="1:8" ht="28.5" customHeight="1">
      <c r="A6" s="16" t="s">
        <v>86</v>
      </c>
      <c r="B6" s="16" t="s">
        <v>87</v>
      </c>
      <c r="C6" s="9">
        <v>1295</v>
      </c>
      <c r="D6" s="9"/>
      <c r="E6" s="9">
        <v>1295</v>
      </c>
      <c r="F6" s="37"/>
      <c r="G6" s="38"/>
      <c r="H6" s="38"/>
    </row>
    <row r="7" spans="1:8" ht="28.5" customHeight="1">
      <c r="A7" s="16" t="s">
        <v>88</v>
      </c>
      <c r="B7" s="16" t="s">
        <v>89</v>
      </c>
      <c r="C7" s="9">
        <v>1295</v>
      </c>
      <c r="D7" s="9"/>
      <c r="E7" s="9">
        <v>1295</v>
      </c>
      <c r="F7" s="37"/>
      <c r="G7" s="38"/>
      <c r="H7" s="38"/>
    </row>
    <row r="8" spans="1:8" ht="28.5" customHeight="1">
      <c r="A8" s="17" t="s">
        <v>90</v>
      </c>
      <c r="B8" s="17" t="s">
        <v>91</v>
      </c>
      <c r="C8" s="11">
        <v>1295</v>
      </c>
      <c r="D8" s="11"/>
      <c r="E8" s="11">
        <v>1295</v>
      </c>
      <c r="F8" s="15"/>
      <c r="G8" s="39"/>
      <c r="H8" s="39"/>
    </row>
    <row r="9" spans="1:8" ht="28.5" customHeight="1">
      <c r="A9" s="16" t="s">
        <v>92</v>
      </c>
      <c r="B9" s="16" t="s">
        <v>93</v>
      </c>
      <c r="C9" s="9">
        <v>1660.6</v>
      </c>
      <c r="D9" s="9">
        <v>1660.6</v>
      </c>
      <c r="E9" s="9"/>
      <c r="F9" s="37"/>
      <c r="G9" s="38"/>
      <c r="H9" s="38"/>
    </row>
    <row r="10" spans="1:8" ht="28.5" customHeight="1">
      <c r="A10" s="16" t="s">
        <v>94</v>
      </c>
      <c r="B10" s="16" t="s">
        <v>95</v>
      </c>
      <c r="C10" s="9">
        <v>1660.6</v>
      </c>
      <c r="D10" s="9">
        <v>1660.6</v>
      </c>
      <c r="E10" s="9"/>
      <c r="F10" s="37"/>
      <c r="G10" s="38"/>
      <c r="H10" s="38"/>
    </row>
    <row r="11" spans="1:8" ht="28.5" customHeight="1">
      <c r="A11" s="17" t="s">
        <v>96</v>
      </c>
      <c r="B11" s="17" t="s">
        <v>97</v>
      </c>
      <c r="C11" s="11">
        <v>237.96</v>
      </c>
      <c r="D11" s="11">
        <v>237.96</v>
      </c>
      <c r="E11" s="11"/>
      <c r="F11" s="15"/>
      <c r="G11" s="39"/>
      <c r="H11" s="39"/>
    </row>
    <row r="12" spans="1:8" ht="28.5" customHeight="1">
      <c r="A12" s="17" t="s">
        <v>98</v>
      </c>
      <c r="B12" s="17" t="s">
        <v>99</v>
      </c>
      <c r="C12" s="11">
        <v>1235.14</v>
      </c>
      <c r="D12" s="11">
        <v>1235.14</v>
      </c>
      <c r="E12" s="11"/>
      <c r="F12" s="15"/>
      <c r="G12" s="39"/>
      <c r="H12" s="39"/>
    </row>
    <row r="13" spans="1:8" ht="28.5" customHeight="1">
      <c r="A13" s="17" t="s">
        <v>100</v>
      </c>
      <c r="B13" s="17" t="s">
        <v>101</v>
      </c>
      <c r="C13" s="11">
        <v>125</v>
      </c>
      <c r="D13" s="11">
        <v>125</v>
      </c>
      <c r="E13" s="11"/>
      <c r="F13" s="15"/>
      <c r="G13" s="39"/>
      <c r="H13" s="39"/>
    </row>
    <row r="14" spans="1:8" ht="28.5" customHeight="1">
      <c r="A14" s="17" t="s">
        <v>102</v>
      </c>
      <c r="B14" s="17" t="s">
        <v>103</v>
      </c>
      <c r="C14" s="11">
        <v>62.5</v>
      </c>
      <c r="D14" s="11">
        <v>62.5</v>
      </c>
      <c r="E14" s="11"/>
      <c r="F14" s="15"/>
      <c r="G14" s="39"/>
      <c r="H14" s="39"/>
    </row>
    <row r="15" spans="1:8" ht="28.5" customHeight="1">
      <c r="A15" s="16" t="s">
        <v>104</v>
      </c>
      <c r="B15" s="16" t="s">
        <v>105</v>
      </c>
      <c r="C15" s="9">
        <v>48.22</v>
      </c>
      <c r="D15" s="9">
        <v>48.22</v>
      </c>
      <c r="E15" s="9"/>
      <c r="F15" s="37"/>
      <c r="G15" s="38"/>
      <c r="H15" s="38"/>
    </row>
    <row r="16" spans="1:8" ht="28.5" customHeight="1">
      <c r="A16" s="16" t="s">
        <v>106</v>
      </c>
      <c r="B16" s="16" t="s">
        <v>107</v>
      </c>
      <c r="C16" s="9">
        <v>48.22</v>
      </c>
      <c r="D16" s="9">
        <v>48.22</v>
      </c>
      <c r="E16" s="9"/>
      <c r="F16" s="37"/>
      <c r="G16" s="38"/>
      <c r="H16" s="38"/>
    </row>
    <row r="17" spans="1:8" ht="28.5" customHeight="1">
      <c r="A17" s="17" t="s">
        <v>108</v>
      </c>
      <c r="B17" s="17" t="s">
        <v>109</v>
      </c>
      <c r="C17" s="11">
        <v>48.22</v>
      </c>
      <c r="D17" s="11">
        <v>48.22</v>
      </c>
      <c r="E17" s="11"/>
      <c r="F17" s="15"/>
      <c r="G17" s="39"/>
      <c r="H17" s="39"/>
    </row>
    <row r="18" spans="1:8" ht="28.5" customHeight="1">
      <c r="A18" s="16" t="s">
        <v>110</v>
      </c>
      <c r="B18" s="16" t="s">
        <v>111</v>
      </c>
      <c r="C18" s="9">
        <v>120</v>
      </c>
      <c r="D18" s="9">
        <v>120</v>
      </c>
      <c r="E18" s="9"/>
      <c r="F18" s="37"/>
      <c r="G18" s="38"/>
      <c r="H18" s="38"/>
    </row>
    <row r="19" spans="1:8" ht="28.5" customHeight="1">
      <c r="A19" s="16" t="s">
        <v>112</v>
      </c>
      <c r="B19" s="16" t="s">
        <v>113</v>
      </c>
      <c r="C19" s="9">
        <v>120</v>
      </c>
      <c r="D19" s="9">
        <v>120</v>
      </c>
      <c r="E19" s="9"/>
      <c r="F19" s="37"/>
      <c r="G19" s="38"/>
      <c r="H19" s="38"/>
    </row>
    <row r="20" spans="1:8" ht="28.5" customHeight="1">
      <c r="A20" s="17" t="s">
        <v>114</v>
      </c>
      <c r="B20" s="17" t="s">
        <v>115</v>
      </c>
      <c r="C20" s="11">
        <v>120</v>
      </c>
      <c r="D20" s="11">
        <v>120</v>
      </c>
      <c r="E20" s="11"/>
      <c r="F20" s="15"/>
      <c r="G20" s="39"/>
      <c r="H20" s="39"/>
    </row>
  </sheetData>
  <sheetProtection/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1" t="s">
        <v>116</v>
      </c>
      <c r="B1" s="30"/>
      <c r="C1" s="30"/>
      <c r="D1" s="30"/>
    </row>
    <row r="2" spans="1:4" ht="22.5" customHeight="1">
      <c r="A2" s="3" t="s">
        <v>117</v>
      </c>
      <c r="B2" s="31"/>
      <c r="C2" s="31"/>
      <c r="D2" s="31"/>
    </row>
    <row r="3" spans="1:4" ht="22.5" customHeight="1">
      <c r="A3" s="32" t="s">
        <v>118</v>
      </c>
      <c r="B3" s="5"/>
      <c r="C3" s="30"/>
      <c r="D3" s="13" t="s">
        <v>3</v>
      </c>
    </row>
    <row r="4" spans="1:4" ht="22.5" customHeight="1">
      <c r="A4" s="6" t="s">
        <v>4</v>
      </c>
      <c r="B4" s="6"/>
      <c r="C4" s="6" t="s">
        <v>5</v>
      </c>
      <c r="D4" s="6"/>
    </row>
    <row r="5" spans="1:4" ht="22.5" customHeight="1">
      <c r="A5" s="6" t="s">
        <v>119</v>
      </c>
      <c r="B5" s="6" t="s">
        <v>7</v>
      </c>
      <c r="C5" s="6" t="s">
        <v>119</v>
      </c>
      <c r="D5" s="6" t="s">
        <v>7</v>
      </c>
    </row>
    <row r="6" spans="1:4" ht="22.5" customHeight="1">
      <c r="A6" s="33" t="s">
        <v>120</v>
      </c>
      <c r="B6" s="11">
        <f>B7+B14+B17</f>
        <v>3103.82</v>
      </c>
      <c r="C6" s="33" t="s">
        <v>121</v>
      </c>
      <c r="D6" s="11">
        <f>D7+D8+D9+D10+D11+D12+D13+D14+D15+D16+D17+D18+D19+D20+D21+D22+D23+D24+D25+D26+D27+D28+D29+D30</f>
        <v>3103.8199999999997</v>
      </c>
    </row>
    <row r="7" spans="1:4" ht="22.5" customHeight="1">
      <c r="A7" s="33" t="s">
        <v>122</v>
      </c>
      <c r="B7" s="11">
        <f>B8+B9+B10+B11+B12+B13</f>
        <v>3103.82</v>
      </c>
      <c r="C7" s="33" t="s">
        <v>123</v>
      </c>
      <c r="D7" s="11">
        <v>1295</v>
      </c>
    </row>
    <row r="8" spans="1:4" ht="22.5" customHeight="1">
      <c r="A8" s="33" t="s">
        <v>10</v>
      </c>
      <c r="B8" s="11">
        <v>3103.82</v>
      </c>
      <c r="C8" s="33" t="s">
        <v>124</v>
      </c>
      <c r="D8" s="11"/>
    </row>
    <row r="9" spans="1:4" ht="22.5" customHeight="1">
      <c r="A9" s="33" t="s">
        <v>12</v>
      </c>
      <c r="B9" s="11"/>
      <c r="C9" s="33" t="s">
        <v>125</v>
      </c>
      <c r="D9" s="11"/>
    </row>
    <row r="10" spans="1:4" ht="22.5" customHeight="1">
      <c r="A10" s="33" t="s">
        <v>14</v>
      </c>
      <c r="B10" s="11"/>
      <c r="C10" s="33" t="s">
        <v>126</v>
      </c>
      <c r="D10" s="11"/>
    </row>
    <row r="11" spans="1:4" ht="22.5" customHeight="1">
      <c r="A11" s="33" t="s">
        <v>16</v>
      </c>
      <c r="B11" s="11"/>
      <c r="C11" s="33" t="s">
        <v>127</v>
      </c>
      <c r="D11" s="11"/>
    </row>
    <row r="12" spans="1:4" ht="22.5" customHeight="1">
      <c r="A12" s="33" t="s">
        <v>18</v>
      </c>
      <c r="B12" s="11"/>
      <c r="C12" s="33" t="s">
        <v>128</v>
      </c>
      <c r="D12" s="11">
        <v>1640.6</v>
      </c>
    </row>
    <row r="13" spans="1:4" ht="22.5" customHeight="1">
      <c r="A13" s="33" t="s">
        <v>20</v>
      </c>
      <c r="B13" s="11"/>
      <c r="C13" s="33" t="s">
        <v>129</v>
      </c>
      <c r="D13" s="11">
        <v>48.22</v>
      </c>
    </row>
    <row r="14" spans="1:4" ht="22.5" customHeight="1">
      <c r="A14" s="33" t="s">
        <v>130</v>
      </c>
      <c r="B14" s="11"/>
      <c r="C14" s="33" t="s">
        <v>131</v>
      </c>
      <c r="D14" s="11"/>
    </row>
    <row r="15" spans="1:4" ht="22.5" customHeight="1">
      <c r="A15" s="33" t="s">
        <v>24</v>
      </c>
      <c r="B15" s="11"/>
      <c r="C15" s="33" t="s">
        <v>132</v>
      </c>
      <c r="D15" s="11"/>
    </row>
    <row r="16" spans="1:4" ht="22.5" customHeight="1">
      <c r="A16" s="33" t="s">
        <v>26</v>
      </c>
      <c r="B16" s="11"/>
      <c r="C16" s="33" t="s">
        <v>133</v>
      </c>
      <c r="D16" s="11"/>
    </row>
    <row r="17" spans="1:4" ht="22.5" customHeight="1">
      <c r="A17" s="33" t="s">
        <v>134</v>
      </c>
      <c r="B17" s="11"/>
      <c r="C17" s="33" t="s">
        <v>135</v>
      </c>
      <c r="D17" s="11"/>
    </row>
    <row r="18" spans="1:4" ht="22.5" customHeight="1">
      <c r="A18" s="33" t="s">
        <v>136</v>
      </c>
      <c r="B18" s="11"/>
      <c r="C18" s="33" t="s">
        <v>137</v>
      </c>
      <c r="D18" s="11"/>
    </row>
    <row r="19" spans="1:4" ht="22.5" customHeight="1">
      <c r="A19" s="33" t="s">
        <v>122</v>
      </c>
      <c r="B19" s="11"/>
      <c r="C19" s="33" t="s">
        <v>138</v>
      </c>
      <c r="D19" s="11"/>
    </row>
    <row r="20" spans="1:4" ht="22.5" customHeight="1">
      <c r="A20" s="33" t="s">
        <v>130</v>
      </c>
      <c r="B20" s="11"/>
      <c r="C20" s="33" t="s">
        <v>139</v>
      </c>
      <c r="D20" s="11"/>
    </row>
    <row r="21" spans="1:4" ht="22.5" customHeight="1">
      <c r="A21" s="33" t="s">
        <v>134</v>
      </c>
      <c r="B21" s="11"/>
      <c r="C21" s="33" t="s">
        <v>140</v>
      </c>
      <c r="D21" s="11"/>
    </row>
    <row r="22" spans="1:4" ht="22.5" customHeight="1">
      <c r="A22" s="33"/>
      <c r="B22" s="34"/>
      <c r="C22" s="33" t="s">
        <v>141</v>
      </c>
      <c r="D22" s="11"/>
    </row>
    <row r="23" spans="1:4" ht="22.5" customHeight="1">
      <c r="A23" s="33"/>
      <c r="B23" s="34"/>
      <c r="C23" s="33" t="s">
        <v>142</v>
      </c>
      <c r="D23" s="11">
        <v>120</v>
      </c>
    </row>
    <row r="24" spans="1:4" ht="22.5" customHeight="1">
      <c r="A24" s="33"/>
      <c r="B24" s="34"/>
      <c r="C24" s="33" t="s">
        <v>143</v>
      </c>
      <c r="D24" s="11"/>
    </row>
    <row r="25" spans="1:4" ht="22.5" customHeight="1">
      <c r="A25" s="33"/>
      <c r="B25" s="34"/>
      <c r="C25" s="33" t="s">
        <v>144</v>
      </c>
      <c r="D25" s="11"/>
    </row>
    <row r="26" spans="1:4" ht="22.5" customHeight="1">
      <c r="A26" s="33"/>
      <c r="B26" s="34"/>
      <c r="C26" s="33" t="s">
        <v>145</v>
      </c>
      <c r="D26" s="11"/>
    </row>
    <row r="27" spans="1:4" ht="22.5" customHeight="1">
      <c r="A27" s="33"/>
      <c r="B27" s="34"/>
      <c r="C27" s="33" t="s">
        <v>146</v>
      </c>
      <c r="D27" s="11"/>
    </row>
    <row r="28" spans="1:4" ht="22.5" customHeight="1">
      <c r="A28" s="33"/>
      <c r="B28" s="34"/>
      <c r="C28" s="33" t="s">
        <v>147</v>
      </c>
      <c r="D28" s="11"/>
    </row>
    <row r="29" spans="1:4" ht="22.5" customHeight="1">
      <c r="A29" s="33"/>
      <c r="B29" s="34"/>
      <c r="C29" s="33" t="s">
        <v>148</v>
      </c>
      <c r="D29" s="11"/>
    </row>
    <row r="30" spans="1:4" ht="22.5" customHeight="1">
      <c r="A30" s="33"/>
      <c r="B30" s="34"/>
      <c r="C30" s="33" t="s">
        <v>149</v>
      </c>
      <c r="D30" s="11"/>
    </row>
    <row r="31" spans="1:4" ht="22.5" customHeight="1">
      <c r="A31" s="33"/>
      <c r="B31" s="34"/>
      <c r="C31" s="33"/>
      <c r="D31" s="11"/>
    </row>
    <row r="32" spans="1:4" ht="22.5" customHeight="1">
      <c r="A32" s="33"/>
      <c r="B32" s="34"/>
      <c r="C32" s="33" t="s">
        <v>150</v>
      </c>
      <c r="D32" s="11">
        <f>B34-D6</f>
        <v>0</v>
      </c>
    </row>
    <row r="33" spans="1:4" ht="22.5" customHeight="1">
      <c r="A33" s="33"/>
      <c r="B33" s="34"/>
      <c r="C33" s="33"/>
      <c r="D33" s="34"/>
    </row>
    <row r="34" spans="1:4" ht="22.5" customHeight="1">
      <c r="A34" s="35" t="s">
        <v>151</v>
      </c>
      <c r="B34" s="36">
        <f>B6+B18</f>
        <v>3103.82</v>
      </c>
      <c r="C34" s="35" t="s">
        <v>152</v>
      </c>
      <c r="D34" s="36">
        <f>D6</f>
        <v>3103.8199999999997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17.140625" style="18" customWidth="1"/>
    <col min="2" max="2" width="30.00390625" style="18" customWidth="1"/>
    <col min="3" max="3" width="22.8515625" style="18" customWidth="1"/>
    <col min="4" max="6" width="17.8515625" style="18" customWidth="1"/>
    <col min="7" max="7" width="21.421875" style="18" customWidth="1"/>
    <col min="8" max="8" width="8.00390625" style="18" customWidth="1"/>
    <col min="9" max="16384" width="9.140625" style="18" customWidth="1"/>
  </cols>
  <sheetData>
    <row r="1" spans="1:7" s="18" customFormat="1" ht="21" customHeight="1">
      <c r="A1" s="19" t="s">
        <v>153</v>
      </c>
      <c r="B1" s="20"/>
      <c r="C1" s="20"/>
      <c r="D1" s="20"/>
      <c r="E1" s="20"/>
      <c r="F1" s="20"/>
      <c r="G1" s="20"/>
    </row>
    <row r="2" spans="1:7" s="18" customFormat="1" ht="37.5" customHeight="1">
      <c r="A2" s="21" t="s">
        <v>154</v>
      </c>
      <c r="B2" s="21"/>
      <c r="C2" s="21"/>
      <c r="D2" s="21"/>
      <c r="E2" s="21"/>
      <c r="F2" s="21"/>
      <c r="G2" s="21"/>
    </row>
    <row r="3" spans="1:7" s="18" customFormat="1" ht="21" customHeight="1">
      <c r="A3" s="22" t="s">
        <v>2</v>
      </c>
      <c r="B3" s="23"/>
      <c r="C3" s="20"/>
      <c r="D3" s="20"/>
      <c r="E3" s="20"/>
      <c r="F3" s="20"/>
      <c r="G3" s="24" t="s">
        <v>3</v>
      </c>
    </row>
    <row r="4" spans="1:7" s="18" customFormat="1" ht="21" customHeight="1">
      <c r="A4" s="25" t="s">
        <v>79</v>
      </c>
      <c r="B4" s="25" t="s">
        <v>80</v>
      </c>
      <c r="C4" s="25" t="s">
        <v>60</v>
      </c>
      <c r="D4" s="25" t="s">
        <v>81</v>
      </c>
      <c r="E4" s="25"/>
      <c r="F4" s="25"/>
      <c r="G4" s="25" t="s">
        <v>82</v>
      </c>
    </row>
    <row r="5" spans="1:7" s="18" customFormat="1" ht="21" customHeight="1">
      <c r="A5" s="25"/>
      <c r="B5" s="25"/>
      <c r="C5" s="25"/>
      <c r="D5" s="25" t="s">
        <v>62</v>
      </c>
      <c r="E5" s="25" t="s">
        <v>155</v>
      </c>
      <c r="F5" s="25" t="s">
        <v>156</v>
      </c>
      <c r="G5" s="25"/>
    </row>
    <row r="6" spans="1:7" s="18" customFormat="1" ht="21" customHeight="1">
      <c r="A6" s="26"/>
      <c r="B6" s="26" t="s">
        <v>60</v>
      </c>
      <c r="C6" s="27">
        <v>3103.82</v>
      </c>
      <c r="D6" s="27">
        <v>1808.82</v>
      </c>
      <c r="E6" s="27">
        <v>1624</v>
      </c>
      <c r="F6" s="27">
        <v>184.82</v>
      </c>
      <c r="G6" s="27">
        <v>1295</v>
      </c>
    </row>
    <row r="7" spans="1:7" s="18" customFormat="1" ht="21" customHeight="1">
      <c r="A7" s="26" t="s">
        <v>86</v>
      </c>
      <c r="B7" s="26" t="s">
        <v>87</v>
      </c>
      <c r="C7" s="27">
        <v>1295</v>
      </c>
      <c r="D7" s="27"/>
      <c r="E7" s="27"/>
      <c r="F7" s="27"/>
      <c r="G7" s="27">
        <v>1295</v>
      </c>
    </row>
    <row r="8" spans="1:7" s="18" customFormat="1" ht="21" customHeight="1">
      <c r="A8" s="26" t="s">
        <v>88</v>
      </c>
      <c r="B8" s="26" t="s">
        <v>89</v>
      </c>
      <c r="C8" s="27">
        <v>1295</v>
      </c>
      <c r="D8" s="27"/>
      <c r="E8" s="27"/>
      <c r="F8" s="27"/>
      <c r="G8" s="27">
        <v>1295</v>
      </c>
    </row>
    <row r="9" spans="1:7" s="18" customFormat="1" ht="21" customHeight="1">
      <c r="A9" s="28" t="s">
        <v>90</v>
      </c>
      <c r="B9" s="28" t="s">
        <v>91</v>
      </c>
      <c r="C9" s="29">
        <v>1295</v>
      </c>
      <c r="D9" s="29"/>
      <c r="E9" s="29"/>
      <c r="F9" s="29"/>
      <c r="G9" s="29">
        <v>1295</v>
      </c>
    </row>
    <row r="10" spans="1:7" s="18" customFormat="1" ht="21" customHeight="1">
      <c r="A10" s="26" t="s">
        <v>92</v>
      </c>
      <c r="B10" s="26" t="s">
        <v>93</v>
      </c>
      <c r="C10" s="27">
        <v>1640.6</v>
      </c>
      <c r="D10" s="27">
        <v>1640.6</v>
      </c>
      <c r="E10" s="27">
        <v>1455.78</v>
      </c>
      <c r="F10" s="27">
        <v>184.82</v>
      </c>
      <c r="G10" s="27"/>
    </row>
    <row r="11" spans="1:7" s="18" customFormat="1" ht="21" customHeight="1">
      <c r="A11" s="26" t="s">
        <v>94</v>
      </c>
      <c r="B11" s="26" t="s">
        <v>95</v>
      </c>
      <c r="C11" s="27">
        <v>1640.6</v>
      </c>
      <c r="D11" s="27">
        <v>1640.6</v>
      </c>
      <c r="E11" s="27">
        <v>1455.78</v>
      </c>
      <c r="F11" s="27">
        <v>184.82</v>
      </c>
      <c r="G11" s="27"/>
    </row>
    <row r="12" spans="1:7" s="18" customFormat="1" ht="21" customHeight="1">
      <c r="A12" s="28" t="s">
        <v>96</v>
      </c>
      <c r="B12" s="28" t="s">
        <v>97</v>
      </c>
      <c r="C12" s="29">
        <v>237.96</v>
      </c>
      <c r="D12" s="29">
        <v>237.96</v>
      </c>
      <c r="E12" s="29">
        <v>237.96</v>
      </c>
      <c r="F12" s="29"/>
      <c r="G12" s="29"/>
    </row>
    <row r="13" spans="1:7" s="18" customFormat="1" ht="21" customHeight="1">
      <c r="A13" s="28" t="s">
        <v>98</v>
      </c>
      <c r="B13" s="28" t="s">
        <v>99</v>
      </c>
      <c r="C13" s="29">
        <v>1215.14</v>
      </c>
      <c r="D13" s="29">
        <v>1215.14</v>
      </c>
      <c r="E13" s="29">
        <v>1030.32</v>
      </c>
      <c r="F13" s="29">
        <v>184.82</v>
      </c>
      <c r="G13" s="29"/>
    </row>
    <row r="14" spans="1:7" s="18" customFormat="1" ht="21" customHeight="1">
      <c r="A14" s="28" t="s">
        <v>100</v>
      </c>
      <c r="B14" s="28" t="s">
        <v>101</v>
      </c>
      <c r="C14" s="29">
        <v>125</v>
      </c>
      <c r="D14" s="29">
        <v>125</v>
      </c>
      <c r="E14" s="29">
        <v>125</v>
      </c>
      <c r="F14" s="29"/>
      <c r="G14" s="29"/>
    </row>
    <row r="15" spans="1:7" s="18" customFormat="1" ht="21" customHeight="1">
      <c r="A15" s="28" t="s">
        <v>102</v>
      </c>
      <c r="B15" s="28" t="s">
        <v>103</v>
      </c>
      <c r="C15" s="29">
        <v>62.5</v>
      </c>
      <c r="D15" s="29">
        <v>62.5</v>
      </c>
      <c r="E15" s="29">
        <v>62.5</v>
      </c>
      <c r="F15" s="29"/>
      <c r="G15" s="29"/>
    </row>
    <row r="16" spans="1:7" s="18" customFormat="1" ht="21" customHeight="1">
      <c r="A16" s="26" t="s">
        <v>104</v>
      </c>
      <c r="B16" s="26" t="s">
        <v>105</v>
      </c>
      <c r="C16" s="27">
        <v>48.22</v>
      </c>
      <c r="D16" s="27">
        <v>48.22</v>
      </c>
      <c r="E16" s="27">
        <v>48.22</v>
      </c>
      <c r="F16" s="27"/>
      <c r="G16" s="27"/>
    </row>
    <row r="17" spans="1:7" s="18" customFormat="1" ht="21" customHeight="1">
      <c r="A17" s="26" t="s">
        <v>106</v>
      </c>
      <c r="B17" s="26" t="s">
        <v>107</v>
      </c>
      <c r="C17" s="27">
        <v>48.22</v>
      </c>
      <c r="D17" s="27">
        <v>48.22</v>
      </c>
      <c r="E17" s="27">
        <v>48.22</v>
      </c>
      <c r="F17" s="27"/>
      <c r="G17" s="27"/>
    </row>
    <row r="18" spans="1:7" s="18" customFormat="1" ht="21" customHeight="1">
      <c r="A18" s="28" t="s">
        <v>108</v>
      </c>
      <c r="B18" s="28" t="s">
        <v>109</v>
      </c>
      <c r="C18" s="29">
        <v>48.22</v>
      </c>
      <c r="D18" s="29">
        <v>48.22</v>
      </c>
      <c r="E18" s="29">
        <v>48.22</v>
      </c>
      <c r="F18" s="29"/>
      <c r="G18" s="29"/>
    </row>
    <row r="19" spans="1:7" s="18" customFormat="1" ht="21" customHeight="1">
      <c r="A19" s="26" t="s">
        <v>110</v>
      </c>
      <c r="B19" s="26" t="s">
        <v>111</v>
      </c>
      <c r="C19" s="27">
        <v>120</v>
      </c>
      <c r="D19" s="27">
        <v>120</v>
      </c>
      <c r="E19" s="27">
        <v>120</v>
      </c>
      <c r="F19" s="27"/>
      <c r="G19" s="27"/>
    </row>
    <row r="20" spans="1:7" s="18" customFormat="1" ht="21" customHeight="1">
      <c r="A20" s="26" t="s">
        <v>112</v>
      </c>
      <c r="B20" s="26" t="s">
        <v>113</v>
      </c>
      <c r="C20" s="27">
        <v>120</v>
      </c>
      <c r="D20" s="27">
        <v>120</v>
      </c>
      <c r="E20" s="27">
        <v>120</v>
      </c>
      <c r="F20" s="27"/>
      <c r="G20" s="27"/>
    </row>
    <row r="21" spans="1:7" s="18" customFormat="1" ht="21" customHeight="1">
      <c r="A21" s="28" t="s">
        <v>114</v>
      </c>
      <c r="B21" s="28" t="s">
        <v>115</v>
      </c>
      <c r="C21" s="29">
        <v>120</v>
      </c>
      <c r="D21" s="29">
        <v>120</v>
      </c>
      <c r="E21" s="29">
        <v>120</v>
      </c>
      <c r="F21" s="29"/>
      <c r="G21" s="29"/>
    </row>
  </sheetData>
  <sheetProtection/>
  <mergeCells count="6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21.421875" style="0" customWidth="1"/>
    <col min="2" max="2" width="30.00390625" style="0" customWidth="1"/>
    <col min="3" max="3" width="19.57421875" style="0" customWidth="1"/>
    <col min="4" max="4" width="21.28125" style="0" customWidth="1"/>
    <col min="5" max="5" width="21.421875" style="0" customWidth="1"/>
    <col min="6" max="8" width="8.00390625" style="0" customWidth="1"/>
  </cols>
  <sheetData>
    <row r="1" spans="1:7" ht="16.5" customHeight="1">
      <c r="A1" s="1" t="s">
        <v>157</v>
      </c>
      <c r="B1" s="2"/>
      <c r="C1" s="2"/>
      <c r="D1" s="2"/>
      <c r="E1" s="2"/>
      <c r="F1" s="2"/>
      <c r="G1" s="2"/>
    </row>
    <row r="2" spans="1:7" ht="37.5" customHeight="1">
      <c r="A2" s="3" t="s">
        <v>158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13" t="s">
        <v>3</v>
      </c>
      <c r="F3" s="2"/>
      <c r="G3" s="2"/>
    </row>
    <row r="4" spans="1:7" ht="21" customHeight="1">
      <c r="A4" s="6" t="s">
        <v>159</v>
      </c>
      <c r="B4" s="6"/>
      <c r="C4" s="6" t="s">
        <v>160</v>
      </c>
      <c r="D4" s="6"/>
      <c r="E4" s="6"/>
      <c r="F4" s="2"/>
      <c r="G4" s="2"/>
    </row>
    <row r="5" spans="1:7" ht="21" customHeight="1">
      <c r="A5" s="6" t="s">
        <v>79</v>
      </c>
      <c r="B5" s="6" t="s">
        <v>80</v>
      </c>
      <c r="C5" s="6" t="s">
        <v>60</v>
      </c>
      <c r="D5" s="6" t="s">
        <v>155</v>
      </c>
      <c r="E5" s="6" t="s">
        <v>156</v>
      </c>
      <c r="F5" s="2"/>
      <c r="G5" s="2"/>
    </row>
    <row r="6" spans="1:7" ht="21" customHeight="1">
      <c r="A6" s="16"/>
      <c r="B6" s="16" t="s">
        <v>60</v>
      </c>
      <c r="C6" s="9">
        <v>1808.82</v>
      </c>
      <c r="D6" s="9">
        <v>1624</v>
      </c>
      <c r="E6" s="9">
        <v>184.82</v>
      </c>
      <c r="F6" s="2"/>
      <c r="G6" s="2"/>
    </row>
    <row r="7" spans="1:7" ht="21" customHeight="1">
      <c r="A7" s="16" t="s">
        <v>161</v>
      </c>
      <c r="B7" s="16" t="s">
        <v>162</v>
      </c>
      <c r="C7" s="9">
        <v>1355.82</v>
      </c>
      <c r="D7" s="9">
        <v>1355.82</v>
      </c>
      <c r="E7" s="9"/>
      <c r="F7" s="2"/>
      <c r="G7" s="2"/>
    </row>
    <row r="8" spans="1:5" ht="21" customHeight="1">
      <c r="A8" s="17" t="s">
        <v>163</v>
      </c>
      <c r="B8" s="17" t="s">
        <v>164</v>
      </c>
      <c r="C8" s="11">
        <v>268.91</v>
      </c>
      <c r="D8" s="11">
        <v>268.91</v>
      </c>
      <c r="E8" s="11"/>
    </row>
    <row r="9" spans="1:5" ht="21" customHeight="1">
      <c r="A9" s="17" t="s">
        <v>165</v>
      </c>
      <c r="B9" s="17" t="s">
        <v>166</v>
      </c>
      <c r="C9" s="11">
        <v>295.41</v>
      </c>
      <c r="D9" s="11">
        <v>295.41</v>
      </c>
      <c r="E9" s="11"/>
    </row>
    <row r="10" spans="1:5" ht="21" customHeight="1">
      <c r="A10" s="17" t="s">
        <v>167</v>
      </c>
      <c r="B10" s="17" t="s">
        <v>168</v>
      </c>
      <c r="C10" s="11">
        <v>466</v>
      </c>
      <c r="D10" s="11">
        <v>466</v>
      </c>
      <c r="E10" s="11"/>
    </row>
    <row r="11" spans="1:5" ht="21" customHeight="1">
      <c r="A11" s="17" t="s">
        <v>169</v>
      </c>
      <c r="B11" s="17" t="s">
        <v>170</v>
      </c>
      <c r="C11" s="11">
        <v>125</v>
      </c>
      <c r="D11" s="11">
        <v>125</v>
      </c>
      <c r="E11" s="11"/>
    </row>
    <row r="12" spans="1:5" ht="21" customHeight="1">
      <c r="A12" s="17" t="s">
        <v>171</v>
      </c>
      <c r="B12" s="17" t="s">
        <v>172</v>
      </c>
      <c r="C12" s="11">
        <v>62.5</v>
      </c>
      <c r="D12" s="11">
        <v>62.5</v>
      </c>
      <c r="E12" s="11"/>
    </row>
    <row r="13" spans="1:5" ht="21" customHeight="1">
      <c r="A13" s="17" t="s">
        <v>173</v>
      </c>
      <c r="B13" s="17" t="s">
        <v>174</v>
      </c>
      <c r="C13" s="11">
        <v>120</v>
      </c>
      <c r="D13" s="11">
        <v>120</v>
      </c>
      <c r="E13" s="11"/>
    </row>
    <row r="14" spans="1:5" ht="21" customHeight="1">
      <c r="A14" s="17" t="s">
        <v>175</v>
      </c>
      <c r="B14" s="17" t="s">
        <v>176</v>
      </c>
      <c r="C14" s="11">
        <v>18</v>
      </c>
      <c r="D14" s="11">
        <v>18</v>
      </c>
      <c r="E14" s="11"/>
    </row>
    <row r="15" spans="1:5" ht="21" customHeight="1">
      <c r="A15" s="16" t="s">
        <v>177</v>
      </c>
      <c r="B15" s="16" t="s">
        <v>178</v>
      </c>
      <c r="C15" s="9">
        <v>184.82</v>
      </c>
      <c r="D15" s="9"/>
      <c r="E15" s="9">
        <v>184.82</v>
      </c>
    </row>
    <row r="16" spans="1:5" ht="21" customHeight="1">
      <c r="A16" s="17" t="s">
        <v>179</v>
      </c>
      <c r="B16" s="17" t="s">
        <v>180</v>
      </c>
      <c r="C16" s="11">
        <v>10</v>
      </c>
      <c r="D16" s="11"/>
      <c r="E16" s="11">
        <v>10</v>
      </c>
    </row>
    <row r="17" spans="1:5" ht="21" customHeight="1">
      <c r="A17" s="17" t="s">
        <v>181</v>
      </c>
      <c r="B17" s="17" t="s">
        <v>182</v>
      </c>
      <c r="C17" s="11">
        <v>7</v>
      </c>
      <c r="D17" s="11"/>
      <c r="E17" s="11">
        <v>7</v>
      </c>
    </row>
    <row r="18" spans="1:5" ht="21" customHeight="1">
      <c r="A18" s="17" t="s">
        <v>183</v>
      </c>
      <c r="B18" s="17" t="s">
        <v>184</v>
      </c>
      <c r="C18" s="11">
        <v>6</v>
      </c>
      <c r="D18" s="11"/>
      <c r="E18" s="11">
        <v>6</v>
      </c>
    </row>
    <row r="19" spans="1:5" ht="21" customHeight="1">
      <c r="A19" s="17" t="s">
        <v>185</v>
      </c>
      <c r="B19" s="17" t="s">
        <v>186</v>
      </c>
      <c r="C19" s="11">
        <v>26</v>
      </c>
      <c r="D19" s="11"/>
      <c r="E19" s="11">
        <v>26</v>
      </c>
    </row>
    <row r="20" spans="1:5" ht="21" customHeight="1">
      <c r="A20" s="17" t="s">
        <v>187</v>
      </c>
      <c r="B20" s="17" t="s">
        <v>188</v>
      </c>
      <c r="C20" s="11">
        <v>11.35</v>
      </c>
      <c r="D20" s="11"/>
      <c r="E20" s="11">
        <v>11.35</v>
      </c>
    </row>
    <row r="21" spans="1:5" ht="21" customHeight="1">
      <c r="A21" s="17" t="s">
        <v>189</v>
      </c>
      <c r="B21" s="17" t="s">
        <v>190</v>
      </c>
      <c r="C21" s="11">
        <v>26.75</v>
      </c>
      <c r="D21" s="11"/>
      <c r="E21" s="11">
        <v>26.75</v>
      </c>
    </row>
    <row r="22" spans="1:5" ht="21" customHeight="1">
      <c r="A22" s="17" t="s">
        <v>191</v>
      </c>
      <c r="B22" s="17" t="s">
        <v>192</v>
      </c>
      <c r="C22" s="11">
        <v>29</v>
      </c>
      <c r="D22" s="11"/>
      <c r="E22" s="11">
        <v>29</v>
      </c>
    </row>
    <row r="23" spans="1:5" ht="21" customHeight="1">
      <c r="A23" s="17" t="s">
        <v>193</v>
      </c>
      <c r="B23" s="17" t="s">
        <v>194</v>
      </c>
      <c r="C23" s="11">
        <v>19</v>
      </c>
      <c r="D23" s="11"/>
      <c r="E23" s="11">
        <v>19</v>
      </c>
    </row>
    <row r="24" spans="1:5" ht="21" customHeight="1">
      <c r="A24" s="17" t="s">
        <v>195</v>
      </c>
      <c r="B24" s="17" t="s">
        <v>196</v>
      </c>
      <c r="C24" s="11">
        <v>48</v>
      </c>
      <c r="D24" s="11"/>
      <c r="E24" s="11">
        <v>48</v>
      </c>
    </row>
    <row r="25" spans="1:5" ht="21" customHeight="1">
      <c r="A25" s="17" t="s">
        <v>197</v>
      </c>
      <c r="B25" s="17" t="s">
        <v>198</v>
      </c>
      <c r="C25" s="11">
        <v>1.72</v>
      </c>
      <c r="D25" s="11"/>
      <c r="E25" s="11">
        <v>1.72</v>
      </c>
    </row>
    <row r="26" spans="1:5" ht="21" customHeight="1">
      <c r="A26" s="16" t="s">
        <v>199</v>
      </c>
      <c r="B26" s="16" t="s">
        <v>200</v>
      </c>
      <c r="C26" s="9">
        <v>268.18</v>
      </c>
      <c r="D26" s="9">
        <v>268.18</v>
      </c>
      <c r="E26" s="9"/>
    </row>
    <row r="27" spans="1:5" ht="21" customHeight="1">
      <c r="A27" s="17" t="s">
        <v>201</v>
      </c>
      <c r="B27" s="17" t="s">
        <v>202</v>
      </c>
      <c r="C27" s="11">
        <v>10.29</v>
      </c>
      <c r="D27" s="11">
        <v>10.29</v>
      </c>
      <c r="E27" s="11"/>
    </row>
    <row r="28" spans="1:5" ht="21" customHeight="1">
      <c r="A28" s="17" t="s">
        <v>203</v>
      </c>
      <c r="B28" s="17" t="s">
        <v>204</v>
      </c>
      <c r="C28" s="11">
        <v>227.67</v>
      </c>
      <c r="D28" s="11">
        <v>227.67</v>
      </c>
      <c r="E28" s="11"/>
    </row>
    <row r="29" spans="1:5" ht="21" customHeight="1">
      <c r="A29" s="17" t="s">
        <v>205</v>
      </c>
      <c r="B29" s="17" t="s">
        <v>206</v>
      </c>
      <c r="C29" s="11">
        <v>30.22</v>
      </c>
      <c r="D29" s="11">
        <v>30.22</v>
      </c>
      <c r="E29" s="11"/>
    </row>
    <row r="30" ht="12.75"/>
    <row r="31" spans="1:7" ht="21" customHeight="1">
      <c r="A31" s="2"/>
      <c r="B31" s="2"/>
      <c r="C31" s="2"/>
      <c r="D31" s="2"/>
      <c r="E31" s="2"/>
      <c r="F31" s="2"/>
      <c r="G31" s="2"/>
    </row>
    <row r="32" spans="1:7" ht="21" customHeight="1">
      <c r="A32" s="2"/>
      <c r="B32" s="2"/>
      <c r="C32" s="2"/>
      <c r="D32" s="2"/>
      <c r="E32" s="2"/>
      <c r="F32" s="2"/>
      <c r="G32" s="2"/>
    </row>
    <row r="33" spans="1:7" ht="21" customHeight="1">
      <c r="A33" s="2"/>
      <c r="B33" s="2"/>
      <c r="C33" s="2"/>
      <c r="D33" s="2"/>
      <c r="E33" s="2"/>
      <c r="F33" s="2"/>
      <c r="G33" s="2"/>
    </row>
    <row r="34" spans="1:7" ht="21" customHeight="1">
      <c r="A34" s="2"/>
      <c r="B34" s="2"/>
      <c r="C34" s="2"/>
      <c r="D34" s="2"/>
      <c r="E34" s="2"/>
      <c r="F34" s="2"/>
      <c r="G34" s="2"/>
    </row>
    <row r="35" spans="1:7" ht="21" customHeight="1">
      <c r="A35" s="2"/>
      <c r="B35" s="2"/>
      <c r="C35" s="2"/>
      <c r="D35" s="2"/>
      <c r="E35" s="2"/>
      <c r="F35" s="2"/>
      <c r="G35" s="2"/>
    </row>
    <row r="36" spans="1:7" ht="21" customHeight="1">
      <c r="A36" s="2"/>
      <c r="B36" s="2"/>
      <c r="C36" s="2"/>
      <c r="D36" s="2"/>
      <c r="E36" s="2"/>
      <c r="F36" s="2"/>
      <c r="G36" s="2"/>
    </row>
    <row r="37" spans="1:7" ht="21" customHeight="1">
      <c r="A37" s="2"/>
      <c r="B37" s="2"/>
      <c r="C37" s="2"/>
      <c r="D37" s="2"/>
      <c r="E37" s="2"/>
      <c r="F37" s="2"/>
      <c r="G37" s="2"/>
    </row>
    <row r="38" spans="1:7" ht="21" customHeight="1">
      <c r="A38" s="2"/>
      <c r="B38" s="2"/>
      <c r="C38" s="2"/>
      <c r="D38" s="2"/>
      <c r="E38" s="2"/>
      <c r="F38" s="2"/>
      <c r="G38" s="2"/>
    </row>
    <row r="39" spans="1:7" ht="12.75" customHeight="1">
      <c r="A39" s="2"/>
      <c r="B39" s="2"/>
      <c r="C39" s="2"/>
      <c r="D39" s="2"/>
      <c r="E39" s="2"/>
      <c r="F39" s="2"/>
      <c r="G39" s="2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22.8515625" style="0" customWidth="1"/>
    <col min="2" max="2" width="17.140625" style="0" customWidth="1"/>
    <col min="3" max="3" width="21.421875" style="0" customWidth="1"/>
    <col min="4" max="6" width="17.140625" style="0" customWidth="1"/>
    <col min="7" max="7" width="8.00390625" style="0" customWidth="1"/>
  </cols>
  <sheetData>
    <row r="1" ht="18" customHeight="1">
      <c r="A1" s="1" t="s">
        <v>207</v>
      </c>
    </row>
    <row r="2" spans="1:6" ht="37.5" customHeight="1">
      <c r="A2" s="3" t="s">
        <v>208</v>
      </c>
      <c r="B2" s="3"/>
      <c r="C2" s="3"/>
      <c r="D2" s="3"/>
      <c r="E2" s="3"/>
      <c r="F2" s="3"/>
    </row>
    <row r="3" spans="1:6" ht="21" customHeight="1">
      <c r="A3" s="4" t="s">
        <v>2</v>
      </c>
      <c r="B3" s="5"/>
      <c r="F3" s="13" t="s">
        <v>209</v>
      </c>
    </row>
    <row r="4" spans="1:6" ht="21" customHeight="1">
      <c r="A4" s="7" t="s">
        <v>210</v>
      </c>
      <c r="B4" s="7" t="s">
        <v>211</v>
      </c>
      <c r="C4" s="6" t="s">
        <v>212</v>
      </c>
      <c r="D4" s="6"/>
      <c r="E4" s="6"/>
      <c r="F4" s="6" t="s">
        <v>213</v>
      </c>
    </row>
    <row r="5" spans="1:6" ht="21" customHeight="1">
      <c r="A5" s="7"/>
      <c r="B5" s="7"/>
      <c r="C5" s="6" t="s">
        <v>62</v>
      </c>
      <c r="D5" s="6" t="s">
        <v>214</v>
      </c>
      <c r="E5" s="6" t="s">
        <v>215</v>
      </c>
      <c r="F5" s="6"/>
    </row>
    <row r="6" spans="1:6" ht="21" customHeight="1">
      <c r="A6" s="15">
        <v>36.3</v>
      </c>
      <c r="B6" s="15">
        <v>11.35</v>
      </c>
      <c r="C6" s="11">
        <v>19</v>
      </c>
      <c r="D6" s="11"/>
      <c r="E6" s="11">
        <v>19</v>
      </c>
      <c r="F6" s="11">
        <v>5.95</v>
      </c>
    </row>
    <row r="7" ht="21" customHeight="1"/>
    <row r="8" ht="21" customHeight="1"/>
    <row r="9" ht="21" customHeight="1"/>
    <row r="10" ht="21" customHeight="1"/>
    <row r="11" ht="21" customHeight="1"/>
  </sheetData>
  <sheetProtection/>
  <mergeCells count="5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C9" sqref="C9"/>
    </sheetView>
  </sheetViews>
  <sheetFormatPr defaultColWidth="9.140625" defaultRowHeight="12.75"/>
  <cols>
    <col min="1" max="1" width="21.421875" style="0" customWidth="1"/>
    <col min="2" max="2" width="25.7109375" style="0" customWidth="1"/>
    <col min="3" max="5" width="22.8515625" style="0" customWidth="1"/>
    <col min="6" max="8" width="8.00390625" style="0" customWidth="1"/>
  </cols>
  <sheetData>
    <row r="1" spans="1:7" ht="16.5" customHeight="1">
      <c r="A1" s="1" t="s">
        <v>216</v>
      </c>
      <c r="B1" s="2"/>
      <c r="C1" s="2"/>
      <c r="D1" s="2"/>
      <c r="E1" s="2"/>
      <c r="F1" s="2"/>
      <c r="G1" s="2"/>
    </row>
    <row r="2" spans="1:7" ht="37.5" customHeight="1">
      <c r="A2" s="3" t="s">
        <v>217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13" t="s">
        <v>3</v>
      </c>
      <c r="F3" s="2"/>
      <c r="G3" s="2"/>
    </row>
    <row r="4" spans="1:7" ht="21" customHeight="1">
      <c r="A4" s="6" t="s">
        <v>79</v>
      </c>
      <c r="B4" s="6" t="s">
        <v>80</v>
      </c>
      <c r="C4" s="6" t="s">
        <v>218</v>
      </c>
      <c r="D4" s="6"/>
      <c r="E4" s="6"/>
      <c r="F4" s="2"/>
      <c r="G4" s="2"/>
    </row>
    <row r="5" spans="1:7" ht="21" customHeight="1">
      <c r="A5" s="6"/>
      <c r="B5" s="6"/>
      <c r="C5" s="6" t="s">
        <v>60</v>
      </c>
      <c r="D5" s="6" t="s">
        <v>81</v>
      </c>
      <c r="E5" s="6" t="s">
        <v>82</v>
      </c>
      <c r="F5" s="2"/>
      <c r="G5" s="2"/>
    </row>
    <row r="6" spans="1:7" ht="30.75" customHeight="1">
      <c r="A6" s="10"/>
      <c r="B6" s="10"/>
      <c r="C6" s="11"/>
      <c r="D6" s="11"/>
      <c r="E6" s="11"/>
      <c r="F6" s="2"/>
      <c r="G6" s="2"/>
    </row>
    <row r="7" spans="1:7" ht="21" customHeight="1">
      <c r="A7" s="14" t="s">
        <v>219</v>
      </c>
      <c r="B7" s="14"/>
      <c r="C7" s="2"/>
      <c r="D7" s="2"/>
      <c r="E7" s="2"/>
      <c r="F7" s="2"/>
      <c r="G7" s="2"/>
    </row>
    <row r="8" spans="1:7" ht="21" customHeight="1">
      <c r="A8" s="2"/>
      <c r="B8" s="2"/>
      <c r="C8" s="2"/>
      <c r="D8" s="2"/>
      <c r="E8" s="2"/>
      <c r="F8" s="2"/>
      <c r="G8" s="2"/>
    </row>
    <row r="9" spans="1:7" ht="21" customHeight="1">
      <c r="A9" s="2"/>
      <c r="B9" s="2"/>
      <c r="C9" s="2"/>
      <c r="D9" s="2"/>
      <c r="E9" s="2"/>
      <c r="F9" s="2"/>
      <c r="G9" s="2"/>
    </row>
    <row r="10" spans="1:7" ht="21" customHeight="1">
      <c r="A10" s="2"/>
      <c r="B10" s="2"/>
      <c r="C10" s="2"/>
      <c r="D10" s="2"/>
      <c r="E10" s="2"/>
      <c r="F10" s="2"/>
      <c r="G10" s="2"/>
    </row>
    <row r="11" spans="1:7" ht="21" customHeight="1">
      <c r="A11" s="2"/>
      <c r="B11" s="2"/>
      <c r="C11" s="2"/>
      <c r="D11" s="2"/>
      <c r="E11" s="2"/>
      <c r="F11" s="2"/>
      <c r="G11" s="2"/>
    </row>
    <row r="12" spans="1:7" ht="21" customHeight="1">
      <c r="A12" s="2"/>
      <c r="B12" s="2"/>
      <c r="C12" s="2"/>
      <c r="D12" s="2"/>
      <c r="E12" s="2"/>
      <c r="F12" s="2"/>
      <c r="G12" s="2"/>
    </row>
    <row r="13" spans="1:7" ht="21" customHeight="1">
      <c r="A13" s="2"/>
      <c r="B13" s="2"/>
      <c r="C13" s="2"/>
      <c r="D13" s="2"/>
      <c r="E13" s="2"/>
      <c r="F13" s="2"/>
      <c r="G13" s="2"/>
    </row>
    <row r="14" spans="1:7" ht="21" customHeight="1">
      <c r="A14" s="2"/>
      <c r="B14" s="2"/>
      <c r="C14" s="2"/>
      <c r="D14" s="2"/>
      <c r="E14" s="2"/>
      <c r="F14" s="2"/>
      <c r="G14" s="2"/>
    </row>
    <row r="15" spans="1:7" ht="12.75" customHeight="1">
      <c r="A15" s="2"/>
      <c r="B15" s="2"/>
      <c r="C15" s="2"/>
      <c r="D15" s="2"/>
      <c r="E15" s="2"/>
      <c r="F15" s="2"/>
      <c r="G15" s="2"/>
    </row>
  </sheetData>
  <sheetProtection/>
  <mergeCells count="5">
    <mergeCell ref="A2:E2"/>
    <mergeCell ref="C4:E4"/>
    <mergeCell ref="A7:B7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workbookViewId="0" topLeftCell="A1">
      <selection activeCell="K13" sqref="K13"/>
    </sheetView>
  </sheetViews>
  <sheetFormatPr defaultColWidth="9.140625" defaultRowHeight="12.75"/>
  <cols>
    <col min="1" max="1" width="12.8515625" style="0" customWidth="1"/>
    <col min="2" max="2" width="23.7109375" style="0" customWidth="1"/>
    <col min="3" max="5" width="12.421875" style="0" customWidth="1"/>
    <col min="6" max="6" width="11.00390625" style="0" customWidth="1"/>
    <col min="7" max="8" width="12.421875" style="0" customWidth="1"/>
    <col min="9" max="9" width="11.0039062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220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221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13" t="s">
        <v>3</v>
      </c>
    </row>
    <row r="4" spans="1:11" ht="21" customHeight="1">
      <c r="A4" s="6" t="s">
        <v>222</v>
      </c>
      <c r="B4" s="6" t="s">
        <v>223</v>
      </c>
      <c r="C4" s="6" t="s">
        <v>60</v>
      </c>
      <c r="D4" s="7" t="s">
        <v>224</v>
      </c>
      <c r="E4" s="7"/>
      <c r="F4" s="7"/>
      <c r="G4" s="7" t="s">
        <v>225</v>
      </c>
      <c r="H4" s="7"/>
      <c r="I4" s="7"/>
      <c r="J4" s="7" t="s">
        <v>66</v>
      </c>
      <c r="K4" s="7" t="s">
        <v>72</v>
      </c>
    </row>
    <row r="5" spans="1:11" ht="42" customHeight="1">
      <c r="A5" s="6"/>
      <c r="B5" s="6"/>
      <c r="C5" s="6"/>
      <c r="D5" s="7" t="s">
        <v>63</v>
      </c>
      <c r="E5" s="7" t="s">
        <v>64</v>
      </c>
      <c r="F5" s="7" t="s">
        <v>65</v>
      </c>
      <c r="G5" s="7" t="s">
        <v>63</v>
      </c>
      <c r="H5" s="7" t="s">
        <v>64</v>
      </c>
      <c r="I5" s="7" t="s">
        <v>65</v>
      </c>
      <c r="J5" s="7"/>
      <c r="K5" s="7"/>
    </row>
    <row r="6" spans="1:11" ht="28.5" customHeight="1">
      <c r="A6" s="8"/>
      <c r="B6" s="8" t="s">
        <v>60</v>
      </c>
      <c r="C6" s="9">
        <f aca="true" t="shared" si="0" ref="C6:C9">D6+E6+F6+G6+H6+I6+J6+K6</f>
        <v>1295</v>
      </c>
      <c r="D6" s="9">
        <v>1295</v>
      </c>
      <c r="E6" s="9"/>
      <c r="F6" s="9"/>
      <c r="G6" s="9"/>
      <c r="H6" s="9"/>
      <c r="I6" s="9"/>
      <c r="J6" s="9"/>
      <c r="K6" s="9"/>
    </row>
    <row r="7" spans="1:11" ht="28.5" customHeight="1">
      <c r="A7" s="8"/>
      <c r="B7" s="8" t="s">
        <v>226</v>
      </c>
      <c r="C7" s="9">
        <f t="shared" si="0"/>
        <v>1295</v>
      </c>
      <c r="D7" s="9">
        <v>1295</v>
      </c>
      <c r="E7" s="9"/>
      <c r="F7" s="9"/>
      <c r="G7" s="9"/>
      <c r="H7" s="9"/>
      <c r="I7" s="9"/>
      <c r="J7" s="9"/>
      <c r="K7" s="9"/>
    </row>
    <row r="8" spans="1:11" ht="28.5" customHeight="1">
      <c r="A8" s="10" t="s">
        <v>227</v>
      </c>
      <c r="B8" s="10" t="s">
        <v>228</v>
      </c>
      <c r="C8" s="11">
        <f t="shared" si="0"/>
        <v>1233</v>
      </c>
      <c r="D8" s="11">
        <v>1233</v>
      </c>
      <c r="E8" s="11"/>
      <c r="F8" s="11"/>
      <c r="G8" s="11"/>
      <c r="H8" s="11"/>
      <c r="I8" s="11"/>
      <c r="J8" s="11"/>
      <c r="K8" s="11"/>
    </row>
    <row r="9" spans="1:11" ht="28.5" customHeight="1">
      <c r="A9" s="10" t="s">
        <v>227</v>
      </c>
      <c r="B9" s="10" t="s">
        <v>229</v>
      </c>
      <c r="C9" s="11">
        <f t="shared" si="0"/>
        <v>62</v>
      </c>
      <c r="D9" s="11">
        <v>62</v>
      </c>
      <c r="E9" s="11"/>
      <c r="F9" s="11"/>
      <c r="G9" s="11"/>
      <c r="H9" s="11"/>
      <c r="I9" s="11"/>
      <c r="J9" s="11"/>
      <c r="K9" s="11"/>
    </row>
    <row r="10" ht="21" customHeight="1"/>
    <row r="11" spans="1:11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1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2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</sheetData>
  <sheetProtection/>
  <mergeCells count="8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沈嘉昕Jessie</cp:lastModifiedBy>
  <dcterms:created xsi:type="dcterms:W3CDTF">2023-03-09T01:59:06Z</dcterms:created>
  <dcterms:modified xsi:type="dcterms:W3CDTF">2023-03-09T02:11:27Z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EFB5B152C6F4433B9A90FC444329BDCF</vt:lpwstr>
  </property>
  <property fmtid="{D5CDD505-2E9C-101B-9397-08002B2CF9AE}" pid="4" name="KSOProductBuildV">
    <vt:lpwstr>2052-11.1.0.13703</vt:lpwstr>
  </property>
</Properties>
</file>